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дание 1" sheetId="1" r:id="rId1"/>
    <sheet name="Задание 2" sheetId="2" r:id="rId2"/>
    <sheet name="Задание 3" sheetId="3" r:id="rId3"/>
    <sheet name="Задание 4" sheetId="4" r:id="rId4"/>
    <sheet name="Задание 5" sheetId="5" r:id="rId5"/>
    <sheet name="Задание 6" sheetId="6" r:id="rId6"/>
    <sheet name="Задание 7" sheetId="7" r:id="rId7"/>
    <sheet name="Задание 8" sheetId="8" r:id="rId8"/>
    <sheet name="Задание 9" sheetId="9" r:id="rId9"/>
  </sheets>
  <definedNames/>
  <calcPr fullCalcOnLoad="1"/>
</workbook>
</file>

<file path=xl/sharedStrings.xml><?xml version="1.0" encoding="utf-8"?>
<sst xmlns="http://schemas.openxmlformats.org/spreadsheetml/2006/main" count="48" uniqueCount="47">
  <si>
    <t>X</t>
  </si>
  <si>
    <t>Y</t>
  </si>
  <si>
    <t>Z</t>
  </si>
  <si>
    <t>Октябрь</t>
  </si>
  <si>
    <t>Ноябрь</t>
  </si>
  <si>
    <t>Декабрь</t>
  </si>
  <si>
    <t>Среднее значение</t>
  </si>
  <si>
    <t>Молоко</t>
  </si>
  <si>
    <t>Масло</t>
  </si>
  <si>
    <t>Сметана</t>
  </si>
  <si>
    <t>Творог</t>
  </si>
  <si>
    <t>Всего</t>
  </si>
  <si>
    <t>R</t>
  </si>
  <si>
    <t>Вычисление R</t>
  </si>
  <si>
    <r>
      <t>S</t>
    </r>
    <r>
      <rPr>
        <b/>
        <vertAlign val="subscript"/>
        <sz val="10"/>
        <color indexed="10"/>
        <rFont val="Arial"/>
        <family val="2"/>
      </rPr>
      <t>i</t>
    </r>
  </si>
  <si>
    <r>
      <t>X</t>
    </r>
    <r>
      <rPr>
        <b/>
        <vertAlign val="subscript"/>
        <sz val="10"/>
        <color indexed="10"/>
        <rFont val="Arial"/>
        <family val="2"/>
      </rPr>
      <t>i</t>
    </r>
  </si>
  <si>
    <r>
      <t>Y</t>
    </r>
    <r>
      <rPr>
        <b/>
        <vertAlign val="subscript"/>
        <sz val="10"/>
        <color indexed="10"/>
        <rFont val="Arial"/>
        <family val="2"/>
      </rPr>
      <t>i</t>
    </r>
  </si>
  <si>
    <t>Сумма положительных чисел</t>
  </si>
  <si>
    <t>Количество отрицательных чисел</t>
  </si>
  <si>
    <t>Сумма числел больших чем 2</t>
  </si>
  <si>
    <t>Среднее арифметическое положительных чисел</t>
  </si>
  <si>
    <t xml:space="preserve">Cреднее арифметическое абсолютных величин отрицательных чисел </t>
  </si>
  <si>
    <t>Имена</t>
  </si>
  <si>
    <t>Ольга</t>
  </si>
  <si>
    <t>Мария</t>
  </si>
  <si>
    <t>Сергей</t>
  </si>
  <si>
    <t>Иван</t>
  </si>
  <si>
    <t>Петр</t>
  </si>
  <si>
    <t>Сколько раз встречается имя "Сергей"</t>
  </si>
  <si>
    <t>Среднее арифметическое</t>
  </si>
  <si>
    <t>Лист 1</t>
  </si>
  <si>
    <t>Лист 2</t>
  </si>
  <si>
    <t>Лист 3</t>
  </si>
  <si>
    <t>Максимальный элемент</t>
  </si>
  <si>
    <t>Минимальный элемент</t>
  </si>
  <si>
    <t>Сумма трех наименьших элементов</t>
  </si>
  <si>
    <t>???</t>
  </si>
  <si>
    <t>Наиболее часто встречающийся положительный элемент</t>
  </si>
  <si>
    <t>Y=sin(x), если х&lt;-5;</t>
  </si>
  <si>
    <t>Y=cоs(x), если -5&lt;=x&lt;=5;</t>
  </si>
  <si>
    <t>Y=sin(x)+cos(x), если х&gt;5}.</t>
  </si>
  <si>
    <t>1. Квадратный корень из значения функции:</t>
  </si>
  <si>
    <t>2. Сумму элементов диапазона из отрезка  [-3,6;6,8]</t>
  </si>
  <si>
    <t>3 Количество элементов диапазона больших некоторого числа, записанного в ячейке рабочей таблицы (например, из ячейки D9)</t>
  </si>
  <si>
    <t>Число</t>
  </si>
  <si>
    <t>Количество</t>
  </si>
  <si>
    <t>4 Количество элементов диапазона, значение которых меньше среднего значения элементов диапазона;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</si>
</sst>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4">
    <font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sz val="8"/>
      <name val="Arial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5536"/>
  <sheetViews>
    <sheetView tabSelected="1" workbookViewId="0" topLeftCell="A1">
      <selection activeCell="A1" sqref="A1"/>
    </sheetView>
  </sheetViews>
  <sheetFormatPr defaultColWidth="9.140625" defaultRowHeight="12.75"/>
  <sheetData>
    <row r="2" spans="2:4" ht="18">
      <c r="B2" s="1" t="s">
        <v>0</v>
      </c>
      <c r="C2" s="1" t="s">
        <v>1</v>
      </c>
      <c r="D2" s="1" t="s">
        <v>2</v>
      </c>
    </row>
    <row r="3" spans="2:4" ht="12.75">
      <c r="B3" s="3">
        <v>1.2</v>
      </c>
      <c r="C3" s="3">
        <v>3</v>
      </c>
      <c r="D3" s="3">
        <v>1.5</v>
      </c>
    </row>
    <row r="4" ht="12.75">
      <c r="B4" s="2">
        <f>1+B3+B3*B3+B3*B3*B3</f>
        <v>5.368</v>
      </c>
    </row>
    <row r="5" ht="12.75">
      <c r="B5" s="2">
        <f>(B3+C3+D3)/(B3*C3*D3)</f>
        <v>1.0555555555555558</v>
      </c>
    </row>
    <row r="6" ht="12.75">
      <c r="B6" s="2">
        <f>SQRT((1+B3)/(B3*C3))</f>
        <v>0.7817359599705717</v>
      </c>
    </row>
    <row r="65536" ht="12.75">
      <c r="A65536">
        <v>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E9" sqref="E9"/>
    </sheetView>
  </sheetViews>
  <sheetFormatPr defaultColWidth="9.140625" defaultRowHeight="12.75"/>
  <cols>
    <col min="1" max="1" width="11.8515625" style="0" customWidth="1"/>
    <col min="2" max="2" width="12.00390625" style="0" customWidth="1"/>
    <col min="3" max="3" width="11.140625" style="0" customWidth="1"/>
    <col min="4" max="4" width="11.00390625" style="0" customWidth="1"/>
    <col min="5" max="5" width="13.8515625" style="0" customWidth="1"/>
  </cols>
  <sheetData>
    <row r="1" spans="1:5" ht="32.25" thickBot="1">
      <c r="A1" s="4"/>
      <c r="B1" s="5" t="s">
        <v>3</v>
      </c>
      <c r="C1" s="5" t="s">
        <v>4</v>
      </c>
      <c r="D1" s="5" t="s">
        <v>5</v>
      </c>
      <c r="E1" s="9" t="s">
        <v>6</v>
      </c>
    </row>
    <row r="2" spans="1:5" ht="16.5" thickBot="1">
      <c r="A2" s="6" t="s">
        <v>7</v>
      </c>
      <c r="B2" s="7">
        <v>1500</v>
      </c>
      <c r="C2" s="7">
        <v>1600</v>
      </c>
      <c r="D2" s="7">
        <v>1700</v>
      </c>
      <c r="E2" s="8">
        <f>AVERAGE(B2:D2)</f>
        <v>1600</v>
      </c>
    </row>
    <row r="3" spans="1:5" ht="16.5" thickBot="1">
      <c r="A3" s="6" t="s">
        <v>8</v>
      </c>
      <c r="B3" s="7">
        <v>2500</v>
      </c>
      <c r="C3" s="7">
        <v>2600</v>
      </c>
      <c r="D3" s="7">
        <v>2700</v>
      </c>
      <c r="E3" s="8">
        <f>AVERAGE(B3:D3)</f>
        <v>2600</v>
      </c>
    </row>
    <row r="4" spans="1:5" ht="16.5" thickBot="1">
      <c r="A4" s="6" t="s">
        <v>9</v>
      </c>
      <c r="B4" s="7">
        <v>2200</v>
      </c>
      <c r="C4" s="7">
        <v>2300</v>
      </c>
      <c r="D4" s="7">
        <v>2400</v>
      </c>
      <c r="E4" s="8">
        <f>AVERAGE(B4:D4)</f>
        <v>2300</v>
      </c>
    </row>
    <row r="5" spans="1:5" ht="16.5" thickBot="1">
      <c r="A5" s="6" t="s">
        <v>10</v>
      </c>
      <c r="B5" s="7">
        <v>8000</v>
      </c>
      <c r="C5" s="7">
        <v>8200</v>
      </c>
      <c r="D5" s="7">
        <v>8400</v>
      </c>
      <c r="E5" s="8">
        <f>AVERAGE(B5:D5)</f>
        <v>8200</v>
      </c>
    </row>
    <row r="6" spans="1:5" ht="16.5" thickBot="1">
      <c r="A6" s="10" t="s">
        <v>11</v>
      </c>
      <c r="B6" s="11">
        <f>SUM(B2:B5)</f>
        <v>14200</v>
      </c>
      <c r="C6" s="11">
        <f>SUM(C2:C5)</f>
        <v>14700</v>
      </c>
      <c r="D6" s="11">
        <f>SUM(D2:D5)</f>
        <v>15200</v>
      </c>
      <c r="E6" s="11">
        <f>SUM(E2:E5)</f>
        <v>14700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24" sqref="D24"/>
    </sheetView>
  </sheetViews>
  <sheetFormatPr defaultColWidth="9.140625" defaultRowHeight="12.75"/>
  <sheetData>
    <row r="1" ht="12.75">
      <c r="A1" s="12" t="s">
        <v>13</v>
      </c>
    </row>
    <row r="2" spans="1:5" ht="12.75">
      <c r="A2">
        <v>1</v>
      </c>
      <c r="B2">
        <v>2</v>
      </c>
      <c r="C2">
        <v>3</v>
      </c>
      <c r="D2">
        <v>4</v>
      </c>
      <c r="E2">
        <v>5</v>
      </c>
    </row>
    <row r="3" spans="1:5" ht="12.75">
      <c r="A3">
        <v>1</v>
      </c>
      <c r="B3">
        <v>2</v>
      </c>
      <c r="C3">
        <v>4</v>
      </c>
      <c r="D3">
        <v>8</v>
      </c>
      <c r="E3">
        <v>16</v>
      </c>
    </row>
    <row r="5" ht="12.75">
      <c r="A5" s="13" t="s">
        <v>12</v>
      </c>
    </row>
    <row r="6" ht="12.75">
      <c r="A6" s="3">
        <f>SUM(A2:E2)*SUM(A3:E3)</f>
        <v>465</v>
      </c>
    </row>
    <row r="8" spans="1:4" ht="12.75">
      <c r="A8">
        <v>1</v>
      </c>
      <c r="B8">
        <v>2</v>
      </c>
      <c r="C8">
        <v>3</v>
      </c>
      <c r="D8">
        <v>4</v>
      </c>
    </row>
    <row r="9" spans="1:4" ht="12.75">
      <c r="A9">
        <v>2.5</v>
      </c>
      <c r="B9">
        <v>3.5</v>
      </c>
      <c r="C9">
        <v>4.5</v>
      </c>
      <c r="D9">
        <v>5.5</v>
      </c>
    </row>
    <row r="10" spans="1:4" ht="12.75">
      <c r="A10">
        <v>4</v>
      </c>
      <c r="B10">
        <v>5</v>
      </c>
      <c r="C10">
        <v>6</v>
      </c>
      <c r="D10">
        <v>7</v>
      </c>
    </row>
    <row r="11" spans="1:4" ht="12.75">
      <c r="A11">
        <v>5.5</v>
      </c>
      <c r="B11">
        <v>6.5</v>
      </c>
      <c r="C11">
        <v>7.5</v>
      </c>
      <c r="D11">
        <v>8.5</v>
      </c>
    </row>
    <row r="12" spans="1:4" ht="12.75">
      <c r="A12">
        <v>7</v>
      </c>
      <c r="B12">
        <v>8</v>
      </c>
      <c r="C12">
        <v>9</v>
      </c>
      <c r="D12">
        <v>10</v>
      </c>
    </row>
    <row r="13" ht="14.25">
      <c r="A13" s="13" t="s">
        <v>14</v>
      </c>
    </row>
    <row r="14" ht="12.75">
      <c r="A14" s="3">
        <f>SUM(A8:D12)</f>
        <v>110</v>
      </c>
    </row>
    <row r="16" ht="14.25">
      <c r="A16" s="13" t="s">
        <v>15</v>
      </c>
    </row>
    <row r="17" spans="1:5" ht="12.75">
      <c r="A17" s="3">
        <f>A2/A3</f>
        <v>1</v>
      </c>
      <c r="B17" s="3">
        <f>B2/B3</f>
        <v>1</v>
      </c>
      <c r="C17" s="3">
        <f>C2/C3</f>
        <v>0.75</v>
      </c>
      <c r="D17" s="3">
        <f>D2/D3</f>
        <v>0.5</v>
      </c>
      <c r="E17" s="3">
        <f>E2/E3</f>
        <v>0.3125</v>
      </c>
    </row>
    <row r="19" ht="14.25">
      <c r="A19" s="13" t="s">
        <v>16</v>
      </c>
    </row>
    <row r="20" spans="1:5" ht="12.75">
      <c r="A20" s="3">
        <f>A2/MAX(A3:E3)</f>
        <v>0.0625</v>
      </c>
      <c r="B20" s="3">
        <f>B2/MAX(A3:E3)</f>
        <v>0.125</v>
      </c>
      <c r="C20" s="3">
        <f>C2/MAX(A3:E3)</f>
        <v>0.1875</v>
      </c>
      <c r="D20" s="3">
        <f>D2/MAX(A3:E3)</f>
        <v>0.25</v>
      </c>
      <c r="E20" s="3">
        <f>E2/MAX(A3:E3)</f>
        <v>0.3125</v>
      </c>
    </row>
    <row r="22" ht="12.75">
      <c r="A22" s="13" t="s">
        <v>2</v>
      </c>
    </row>
    <row r="23" ht="12.75">
      <c r="A23" s="3">
        <f>MAX(A8:D12)</f>
        <v>10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5" sqref="A15"/>
    </sheetView>
  </sheetViews>
  <sheetFormatPr defaultColWidth="9.140625" defaultRowHeight="12.75"/>
  <sheetData>
    <row r="1" spans="1:6" ht="12.75">
      <c r="A1">
        <v>-2</v>
      </c>
      <c r="B1">
        <v>-1</v>
      </c>
      <c r="C1">
        <v>0</v>
      </c>
      <c r="D1">
        <v>1</v>
      </c>
      <c r="E1">
        <v>2</v>
      </c>
      <c r="F1">
        <v>3</v>
      </c>
    </row>
    <row r="2" spans="1:6" ht="12.75">
      <c r="A2">
        <v>-1</v>
      </c>
      <c r="B2">
        <v>0</v>
      </c>
      <c r="C2">
        <v>1</v>
      </c>
      <c r="D2">
        <v>2</v>
      </c>
      <c r="E2">
        <v>3</v>
      </c>
      <c r="F2">
        <v>4</v>
      </c>
    </row>
    <row r="3" spans="1:6" ht="12.75">
      <c r="A3">
        <v>0</v>
      </c>
      <c r="B3">
        <v>1</v>
      </c>
      <c r="C3">
        <v>2</v>
      </c>
      <c r="D3">
        <v>3</v>
      </c>
      <c r="E3">
        <v>4</v>
      </c>
      <c r="F3">
        <v>5</v>
      </c>
    </row>
    <row r="4" spans="1:6" ht="12.75">
      <c r="A4">
        <v>1</v>
      </c>
      <c r="B4">
        <v>2</v>
      </c>
      <c r="C4">
        <v>3</v>
      </c>
      <c r="D4">
        <v>4</v>
      </c>
      <c r="E4">
        <v>5</v>
      </c>
      <c r="F4">
        <v>6</v>
      </c>
    </row>
    <row r="5" spans="1:6" ht="12.75">
      <c r="A5">
        <v>2</v>
      </c>
      <c r="B5">
        <v>3</v>
      </c>
      <c r="C5">
        <v>4</v>
      </c>
      <c r="D5">
        <v>5</v>
      </c>
      <c r="E5">
        <v>6</v>
      </c>
      <c r="F5">
        <v>7</v>
      </c>
    </row>
    <row r="6" spans="1:6" ht="12.75">
      <c r="A6">
        <v>3</v>
      </c>
      <c r="B6">
        <v>4</v>
      </c>
      <c r="C6">
        <v>5</v>
      </c>
      <c r="D6">
        <v>6</v>
      </c>
      <c r="E6">
        <v>7</v>
      </c>
      <c r="F6">
        <v>8</v>
      </c>
    </row>
    <row r="7" spans="1:6" ht="12.75">
      <c r="A7">
        <v>4</v>
      </c>
      <c r="B7">
        <v>5</v>
      </c>
      <c r="C7">
        <v>6</v>
      </c>
      <c r="D7">
        <v>7</v>
      </c>
      <c r="E7">
        <v>8</v>
      </c>
      <c r="F7">
        <v>9</v>
      </c>
    </row>
    <row r="8" spans="1:6" ht="12.75">
      <c r="A8">
        <v>5</v>
      </c>
      <c r="B8">
        <v>6</v>
      </c>
      <c r="C8">
        <v>7</v>
      </c>
      <c r="D8">
        <v>8</v>
      </c>
      <c r="E8">
        <v>9</v>
      </c>
      <c r="F8">
        <v>10</v>
      </c>
    </row>
    <row r="9" spans="1:6" ht="12.75">
      <c r="A9">
        <v>6</v>
      </c>
      <c r="B9">
        <v>7</v>
      </c>
      <c r="C9">
        <v>8</v>
      </c>
      <c r="D9">
        <v>9</v>
      </c>
      <c r="E9">
        <v>10</v>
      </c>
      <c r="F9">
        <v>11</v>
      </c>
    </row>
    <row r="10" spans="1:6" ht="12.75">
      <c r="A10">
        <v>7</v>
      </c>
      <c r="B10">
        <v>8</v>
      </c>
      <c r="C10">
        <v>9</v>
      </c>
      <c r="D10">
        <v>10</v>
      </c>
      <c r="E10">
        <v>11</v>
      </c>
      <c r="F10">
        <v>12</v>
      </c>
    </row>
    <row r="12" ht="12.75">
      <c r="A12" t="s">
        <v>17</v>
      </c>
    </row>
    <row r="13" ht="12.75">
      <c r="A13">
        <f>SUMIF(A1:F10,"&gt;0")</f>
        <v>304</v>
      </c>
    </row>
    <row r="14" ht="12.75">
      <c r="A14" t="s">
        <v>18</v>
      </c>
    </row>
    <row r="15" ht="12.75">
      <c r="A15">
        <f>COUNTIF(A1:F10,"&lt;0")</f>
        <v>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H7"/>
  <sheetViews>
    <sheetView workbookViewId="0" topLeftCell="A4">
      <selection activeCell="A7" sqref="A7"/>
    </sheetView>
  </sheetViews>
  <sheetFormatPr defaultColWidth="9.140625" defaultRowHeight="12.75"/>
  <sheetData>
    <row r="4" spans="1:8" ht="12.75">
      <c r="A4">
        <v>2</v>
      </c>
      <c r="B4">
        <v>5</v>
      </c>
      <c r="C4">
        <v>1</v>
      </c>
      <c r="D4">
        <v>4</v>
      </c>
      <c r="E4">
        <v>3</v>
      </c>
      <c r="F4">
        <v>0.5</v>
      </c>
      <c r="G4">
        <v>0.1</v>
      </c>
      <c r="H4">
        <v>2</v>
      </c>
    </row>
    <row r="6" ht="12.75">
      <c r="A6" t="s">
        <v>19</v>
      </c>
    </row>
    <row r="7" ht="12.75">
      <c r="A7">
        <f>SUMIF(A4:H4,"&gt;2",A4:H4)</f>
        <v>12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3" sqref="A13"/>
    </sheetView>
  </sheetViews>
  <sheetFormatPr defaultColWidth="9.140625" defaultRowHeight="12.75"/>
  <sheetData>
    <row r="1" spans="1:6" ht="12.75">
      <c r="A1">
        <v>-2</v>
      </c>
      <c r="B1">
        <v>-1</v>
      </c>
      <c r="C1">
        <v>0</v>
      </c>
      <c r="D1">
        <v>1</v>
      </c>
      <c r="E1">
        <v>2</v>
      </c>
      <c r="F1">
        <v>3</v>
      </c>
    </row>
    <row r="2" spans="1:6" ht="12.75">
      <c r="A2">
        <v>-1</v>
      </c>
      <c r="B2">
        <v>0</v>
      </c>
      <c r="C2">
        <v>1</v>
      </c>
      <c r="D2">
        <v>2</v>
      </c>
      <c r="E2">
        <v>3</v>
      </c>
      <c r="F2">
        <v>4</v>
      </c>
    </row>
    <row r="3" spans="1:6" ht="12.75">
      <c r="A3">
        <v>0</v>
      </c>
      <c r="B3">
        <v>1</v>
      </c>
      <c r="C3">
        <v>2</v>
      </c>
      <c r="D3">
        <v>3</v>
      </c>
      <c r="E3">
        <v>4</v>
      </c>
      <c r="F3">
        <v>5</v>
      </c>
    </row>
    <row r="4" spans="1:6" ht="12.75">
      <c r="A4">
        <v>1</v>
      </c>
      <c r="B4">
        <v>2</v>
      </c>
      <c r="C4">
        <v>3</v>
      </c>
      <c r="D4">
        <v>4</v>
      </c>
      <c r="E4">
        <v>5</v>
      </c>
      <c r="F4">
        <v>6</v>
      </c>
    </row>
    <row r="5" spans="1:6" ht="12.75">
      <c r="A5">
        <v>2</v>
      </c>
      <c r="B5">
        <v>3</v>
      </c>
      <c r="C5">
        <v>4</v>
      </c>
      <c r="D5">
        <v>5</v>
      </c>
      <c r="E5">
        <v>6</v>
      </c>
      <c r="F5">
        <v>7</v>
      </c>
    </row>
    <row r="6" spans="1:6" ht="12.75">
      <c r="A6">
        <v>3</v>
      </c>
      <c r="B6">
        <v>4</v>
      </c>
      <c r="C6">
        <v>5</v>
      </c>
      <c r="D6">
        <v>6</v>
      </c>
      <c r="E6">
        <v>7</v>
      </c>
      <c r="F6">
        <v>8</v>
      </c>
    </row>
    <row r="7" spans="1:6" ht="12.75">
      <c r="A7">
        <v>4</v>
      </c>
      <c r="B7">
        <v>5</v>
      </c>
      <c r="C7">
        <v>6</v>
      </c>
      <c r="D7">
        <v>7</v>
      </c>
      <c r="E7">
        <v>8</v>
      </c>
      <c r="F7">
        <v>9</v>
      </c>
    </row>
    <row r="8" spans="1:6" ht="12.75">
      <c r="A8">
        <v>5</v>
      </c>
      <c r="B8">
        <v>6</v>
      </c>
      <c r="C8">
        <v>7</v>
      </c>
      <c r="D8">
        <v>8</v>
      </c>
      <c r="E8">
        <v>9</v>
      </c>
      <c r="F8">
        <v>10</v>
      </c>
    </row>
    <row r="9" spans="1:6" ht="12.75">
      <c r="A9">
        <v>6</v>
      </c>
      <c r="B9">
        <v>7</v>
      </c>
      <c r="C9">
        <v>8</v>
      </c>
      <c r="D9">
        <v>9</v>
      </c>
      <c r="E9">
        <v>10</v>
      </c>
      <c r="F9">
        <v>11</v>
      </c>
    </row>
    <row r="10" spans="1:6" ht="12.75">
      <c r="A10">
        <v>7</v>
      </c>
      <c r="B10">
        <v>8</v>
      </c>
      <c r="C10">
        <v>9</v>
      </c>
      <c r="D10">
        <v>10</v>
      </c>
      <c r="E10">
        <v>11</v>
      </c>
      <c r="F10">
        <v>12</v>
      </c>
    </row>
    <row r="12" ht="12.75">
      <c r="A12" t="s">
        <v>20</v>
      </c>
    </row>
    <row r="13" ht="12.75">
      <c r="A13">
        <f>SUMIF(A1:F10,"&gt;0",A1:F10)/COUNTIF(A1:F10,"&gt;0")</f>
        <v>5.62962962962963</v>
      </c>
    </row>
    <row r="14" ht="15.75">
      <c r="A14" s="14" t="s">
        <v>21</v>
      </c>
    </row>
    <row r="15" ht="12.75">
      <c r="A15">
        <f>ABS(SUMIF(A1:F10,"&lt;0",A1:F10)/COUNTIF(A1:F10,"&lt;0"))</f>
        <v>1.3333333333333333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5" sqref="A5"/>
    </sheetView>
  </sheetViews>
  <sheetFormatPr defaultColWidth="9.140625" defaultRowHeight="12.75"/>
  <sheetData>
    <row r="1" ht="12.75">
      <c r="A1" t="s">
        <v>22</v>
      </c>
    </row>
    <row r="2" spans="1:5" ht="12.75">
      <c r="A2" t="s">
        <v>26</v>
      </c>
      <c r="B2" t="s">
        <v>27</v>
      </c>
      <c r="C2" t="s">
        <v>23</v>
      </c>
      <c r="D2" t="s">
        <v>24</v>
      </c>
      <c r="E2" t="s">
        <v>25</v>
      </c>
    </row>
    <row r="4" ht="12.75">
      <c r="A4" t="s">
        <v>28</v>
      </c>
    </row>
    <row r="5" ht="12.75">
      <c r="A5">
        <f>COUNTIF(A2:E2,"Сергей")</f>
        <v>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1">
      <selection activeCell="I13" sqref="I13"/>
    </sheetView>
  </sheetViews>
  <sheetFormatPr defaultColWidth="9.140625" defaultRowHeight="12.75"/>
  <sheetData>
    <row r="1" spans="1:8" ht="12.75">
      <c r="A1" s="3" t="s">
        <v>30</v>
      </c>
      <c r="E1" s="3" t="s">
        <v>31</v>
      </c>
      <c r="H1" s="3" t="s">
        <v>32</v>
      </c>
    </row>
    <row r="2" spans="1:8" ht="12.75">
      <c r="A2">
        <v>-3.55</v>
      </c>
      <c r="B2">
        <v>-19</v>
      </c>
      <c r="E2">
        <v>-3.55</v>
      </c>
      <c r="F2">
        <v>-38</v>
      </c>
      <c r="H2" t="s">
        <v>29</v>
      </c>
    </row>
    <row r="3" spans="1:8" ht="12.75">
      <c r="A3">
        <v>-3.447979797979798</v>
      </c>
      <c r="B3">
        <v>-18</v>
      </c>
      <c r="E3">
        <v>-3.447979797979798</v>
      </c>
      <c r="F3">
        <v>-36</v>
      </c>
      <c r="H3">
        <f>AVERAGE(E2:F101)</f>
        <v>31.25</v>
      </c>
    </row>
    <row r="4" spans="1:8" ht="12.75">
      <c r="A4">
        <v>-3.345959595959596</v>
      </c>
      <c r="B4">
        <v>-17</v>
      </c>
      <c r="E4">
        <v>-3.345959595959596</v>
      </c>
      <c r="F4">
        <v>-34</v>
      </c>
      <c r="H4" t="s">
        <v>33</v>
      </c>
    </row>
    <row r="5" spans="1:8" ht="12.75">
      <c r="A5">
        <v>-3.2439393939393937</v>
      </c>
      <c r="B5">
        <v>-16</v>
      </c>
      <c r="E5">
        <v>-3.2439393939393937</v>
      </c>
      <c r="F5">
        <v>-32</v>
      </c>
      <c r="H5">
        <f>MAX(E2:F101)</f>
        <v>160</v>
      </c>
    </row>
    <row r="6" spans="1:8" ht="12.75">
      <c r="A6">
        <v>-3.141919191919192</v>
      </c>
      <c r="B6">
        <v>-15</v>
      </c>
      <c r="E6">
        <v>-3.141919191919192</v>
      </c>
      <c r="F6">
        <v>-30</v>
      </c>
      <c r="H6" t="s">
        <v>34</v>
      </c>
    </row>
    <row r="7" spans="1:8" ht="12.75">
      <c r="A7">
        <v>-3.03989898989899</v>
      </c>
      <c r="B7">
        <v>-14</v>
      </c>
      <c r="E7">
        <v>-3.03989898989899</v>
      </c>
      <c r="F7">
        <v>-28</v>
      </c>
      <c r="H7">
        <f>MIN(E2:F101)</f>
        <v>-38</v>
      </c>
    </row>
    <row r="8" spans="1:8" ht="12.75">
      <c r="A8">
        <v>-2.937878787878788</v>
      </c>
      <c r="B8">
        <v>-13</v>
      </c>
      <c r="E8">
        <v>-2.937878787878788</v>
      </c>
      <c r="F8">
        <v>-26</v>
      </c>
      <c r="H8" t="s">
        <v>35</v>
      </c>
    </row>
    <row r="9" spans="1:8" ht="12.75">
      <c r="A9">
        <v>-2.8358585858585856</v>
      </c>
      <c r="B9">
        <v>-12</v>
      </c>
      <c r="E9">
        <v>-2.8358585858585856</v>
      </c>
      <c r="F9">
        <v>-24</v>
      </c>
      <c r="H9">
        <f>SMALL(E2:F101,1)+SMALL(E2:F101,2)+SMALL(E2:F101,3)</f>
        <v>-108</v>
      </c>
    </row>
    <row r="10" spans="1:8" ht="12.75">
      <c r="A10">
        <v>-2.7338383838383837</v>
      </c>
      <c r="B10">
        <v>-11</v>
      </c>
      <c r="E10">
        <v>-2.7338383838383837</v>
      </c>
      <c r="F10">
        <v>-22</v>
      </c>
      <c r="H10" t="s">
        <v>37</v>
      </c>
    </row>
    <row r="11" spans="1:9" ht="12.75">
      <c r="A11">
        <v>-2.631818181818182</v>
      </c>
      <c r="B11">
        <v>-10</v>
      </c>
      <c r="E11">
        <v>-2.631818181818182</v>
      </c>
      <c r="F11">
        <v>-20</v>
      </c>
      <c r="H11" t="e">
        <f>MODE(E2:F101)</f>
        <v>#N/A</v>
      </c>
      <c r="I11" s="3" t="s">
        <v>36</v>
      </c>
    </row>
    <row r="12" spans="1:6" ht="12.75">
      <c r="A12">
        <v>-2.52979797979798</v>
      </c>
      <c r="B12">
        <v>-9</v>
      </c>
      <c r="E12">
        <v>-2.52979797979798</v>
      </c>
      <c r="F12">
        <v>-18</v>
      </c>
    </row>
    <row r="13" spans="1:6" ht="12.75">
      <c r="A13">
        <v>-2.427777777777778</v>
      </c>
      <c r="B13">
        <v>-8</v>
      </c>
      <c r="E13">
        <v>-2.427777777777778</v>
      </c>
      <c r="F13">
        <v>-16</v>
      </c>
    </row>
    <row r="14" spans="1:6" ht="12.75">
      <c r="A14">
        <v>-2.325757575757576</v>
      </c>
      <c r="B14">
        <v>-7</v>
      </c>
      <c r="E14">
        <v>-2.325757575757576</v>
      </c>
      <c r="F14">
        <v>-14</v>
      </c>
    </row>
    <row r="15" spans="1:6" ht="12.75">
      <c r="A15">
        <v>-2.223737373737374</v>
      </c>
      <c r="B15">
        <v>-6</v>
      </c>
      <c r="E15">
        <v>-2.223737373737374</v>
      </c>
      <c r="F15">
        <v>-12</v>
      </c>
    </row>
    <row r="16" spans="1:6" ht="12.75">
      <c r="A16">
        <v>-2.121717171717172</v>
      </c>
      <c r="B16">
        <v>-5</v>
      </c>
      <c r="E16">
        <v>-2.121717171717172</v>
      </c>
      <c r="F16">
        <v>-10</v>
      </c>
    </row>
    <row r="17" spans="1:6" ht="12.75">
      <c r="A17">
        <v>-2.0196969696969695</v>
      </c>
      <c r="B17">
        <v>-4</v>
      </c>
      <c r="E17">
        <v>-2.0196969696969695</v>
      </c>
      <c r="F17">
        <v>-8</v>
      </c>
    </row>
    <row r="18" spans="1:6" ht="12.75">
      <c r="A18">
        <v>-1.9176767676767679</v>
      </c>
      <c r="B18">
        <v>-3</v>
      </c>
      <c r="E18">
        <v>-1.9176767676767679</v>
      </c>
      <c r="F18">
        <v>-6</v>
      </c>
    </row>
    <row r="19" spans="1:6" ht="12.75">
      <c r="A19">
        <v>-1.815656565656566</v>
      </c>
      <c r="B19">
        <v>-2</v>
      </c>
      <c r="E19">
        <v>-1.815656565656566</v>
      </c>
      <c r="F19">
        <v>-4</v>
      </c>
    </row>
    <row r="20" spans="1:6" ht="12.75">
      <c r="A20">
        <v>-1.7136363636363638</v>
      </c>
      <c r="B20">
        <v>-1</v>
      </c>
      <c r="E20">
        <v>-1.7136363636363638</v>
      </c>
      <c r="F20">
        <v>-2</v>
      </c>
    </row>
    <row r="21" spans="1:6" ht="12.75">
      <c r="A21">
        <v>-1.611616161616162</v>
      </c>
      <c r="B21">
        <v>0</v>
      </c>
      <c r="E21">
        <v>-1.611616161616162</v>
      </c>
      <c r="F21">
        <v>0</v>
      </c>
    </row>
    <row r="22" spans="1:6" ht="12.75">
      <c r="A22">
        <v>-1.50959595959596</v>
      </c>
      <c r="B22">
        <v>1</v>
      </c>
      <c r="E22">
        <v>-1.50959595959596</v>
      </c>
      <c r="F22">
        <v>2</v>
      </c>
    </row>
    <row r="23" spans="1:6" ht="12.75">
      <c r="A23">
        <v>-1.4075757575757577</v>
      </c>
      <c r="B23">
        <v>2</v>
      </c>
      <c r="E23">
        <v>-1.4075757575757577</v>
      </c>
      <c r="F23">
        <v>4</v>
      </c>
    </row>
    <row r="24" spans="1:6" ht="12.75">
      <c r="A24">
        <v>-1.3055555555555558</v>
      </c>
      <c r="B24">
        <v>3</v>
      </c>
      <c r="E24">
        <v>-1.3055555555555558</v>
      </c>
      <c r="F24">
        <v>6</v>
      </c>
    </row>
    <row r="25" spans="1:6" ht="12.75">
      <c r="A25">
        <v>-1.203535353535354</v>
      </c>
      <c r="B25">
        <v>4</v>
      </c>
      <c r="E25">
        <v>-1.203535353535354</v>
      </c>
      <c r="F25">
        <v>8</v>
      </c>
    </row>
    <row r="26" spans="1:6" ht="12.75">
      <c r="A26">
        <v>-1.101515151515152</v>
      </c>
      <c r="B26">
        <v>5</v>
      </c>
      <c r="E26">
        <v>-1.101515151515152</v>
      </c>
      <c r="F26">
        <v>10</v>
      </c>
    </row>
    <row r="27" spans="1:6" ht="12.75">
      <c r="A27">
        <v>-0.9994949494949501</v>
      </c>
      <c r="B27">
        <v>6</v>
      </c>
      <c r="E27">
        <v>-0.9994949494949501</v>
      </c>
      <c r="F27">
        <v>12</v>
      </c>
    </row>
    <row r="28" spans="1:6" ht="12.75">
      <c r="A28">
        <v>-0.8974747474747478</v>
      </c>
      <c r="B28">
        <v>7</v>
      </c>
      <c r="E28">
        <v>-0.8974747474747478</v>
      </c>
      <c r="F28">
        <v>14</v>
      </c>
    </row>
    <row r="29" spans="1:6" ht="12.75">
      <c r="A29">
        <v>-0.7954545454545459</v>
      </c>
      <c r="B29">
        <v>8</v>
      </c>
      <c r="E29">
        <v>-0.7954545454545459</v>
      </c>
      <c r="F29">
        <v>16</v>
      </c>
    </row>
    <row r="30" spans="1:6" ht="12.75">
      <c r="A30">
        <v>-0.693434343434344</v>
      </c>
      <c r="B30">
        <v>9</v>
      </c>
      <c r="E30">
        <v>-0.693434343434344</v>
      </c>
      <c r="F30">
        <v>18</v>
      </c>
    </row>
    <row r="31" spans="1:6" ht="12.75">
      <c r="A31">
        <v>-0.5914141414141421</v>
      </c>
      <c r="B31">
        <v>10</v>
      </c>
      <c r="E31">
        <v>-0.5914141414141421</v>
      </c>
      <c r="F31">
        <v>20</v>
      </c>
    </row>
    <row r="32" spans="1:6" ht="12.75">
      <c r="A32">
        <v>-0.4893939393939397</v>
      </c>
      <c r="B32">
        <v>11</v>
      </c>
      <c r="E32">
        <v>-0.4893939393939397</v>
      </c>
      <c r="F32">
        <v>22</v>
      </c>
    </row>
    <row r="33" spans="1:6" ht="12.75">
      <c r="A33">
        <v>-0.3873737373737378</v>
      </c>
      <c r="B33">
        <v>12</v>
      </c>
      <c r="E33">
        <v>-0.3873737373737378</v>
      </c>
      <c r="F33">
        <v>24</v>
      </c>
    </row>
    <row r="34" spans="1:6" ht="12.75">
      <c r="A34">
        <v>-0.2853535353535359</v>
      </c>
      <c r="B34">
        <v>13</v>
      </c>
      <c r="E34">
        <v>-0.2853535353535359</v>
      </c>
      <c r="F34">
        <v>26</v>
      </c>
    </row>
    <row r="35" spans="1:6" ht="12.75">
      <c r="A35">
        <v>-0.18333333333333401</v>
      </c>
      <c r="B35">
        <v>14</v>
      </c>
      <c r="E35">
        <v>-0.18333333333333401</v>
      </c>
      <c r="F35">
        <v>28</v>
      </c>
    </row>
    <row r="36" spans="1:6" ht="12.75">
      <c r="A36">
        <v>-0.08131313131313211</v>
      </c>
      <c r="B36">
        <v>15</v>
      </c>
      <c r="E36">
        <v>-0.08131313131313211</v>
      </c>
      <c r="F36">
        <v>30</v>
      </c>
    </row>
    <row r="37" spans="1:6" ht="12.75">
      <c r="A37">
        <v>0.02070707070707023</v>
      </c>
      <c r="B37">
        <v>16</v>
      </c>
      <c r="E37">
        <v>0.02070707070707023</v>
      </c>
      <c r="F37">
        <v>32</v>
      </c>
    </row>
    <row r="38" spans="1:6" ht="12.75">
      <c r="A38">
        <v>0.12272727272727213</v>
      </c>
      <c r="B38">
        <v>17</v>
      </c>
      <c r="E38">
        <v>0.12272727272727213</v>
      </c>
      <c r="F38">
        <v>34</v>
      </c>
    </row>
    <row r="39" spans="1:6" ht="12.75">
      <c r="A39">
        <v>0.22474747474747403</v>
      </c>
      <c r="B39">
        <v>18</v>
      </c>
      <c r="E39">
        <v>0.22474747474747403</v>
      </c>
      <c r="F39">
        <v>36</v>
      </c>
    </row>
    <row r="40" spans="1:6" ht="12.75">
      <c r="A40">
        <v>0.32676767676767593</v>
      </c>
      <c r="B40">
        <v>19</v>
      </c>
      <c r="E40">
        <v>0.32676767676767593</v>
      </c>
      <c r="F40">
        <v>38</v>
      </c>
    </row>
    <row r="41" spans="1:6" ht="12.75">
      <c r="A41">
        <v>0.4287878787878783</v>
      </c>
      <c r="B41">
        <v>20</v>
      </c>
      <c r="E41">
        <v>0.4287878787878783</v>
      </c>
      <c r="F41">
        <v>40</v>
      </c>
    </row>
    <row r="42" spans="1:6" ht="12.75">
      <c r="A42">
        <v>0.5308080808080797</v>
      </c>
      <c r="B42">
        <v>21</v>
      </c>
      <c r="E42">
        <v>0.5308080808080797</v>
      </c>
      <c r="F42">
        <v>42</v>
      </c>
    </row>
    <row r="43" spans="1:6" ht="12.75">
      <c r="A43">
        <v>0.6328282828282816</v>
      </c>
      <c r="B43">
        <v>22</v>
      </c>
      <c r="E43">
        <v>0.6328282828282816</v>
      </c>
      <c r="F43">
        <v>44</v>
      </c>
    </row>
    <row r="44" spans="1:6" ht="12.75">
      <c r="A44">
        <v>0.7348484848484844</v>
      </c>
      <c r="B44">
        <v>23</v>
      </c>
      <c r="E44">
        <v>0.7348484848484844</v>
      </c>
      <c r="F44">
        <v>46</v>
      </c>
    </row>
    <row r="45" spans="1:6" ht="12.75">
      <c r="A45">
        <v>0.8368686868686863</v>
      </c>
      <c r="B45">
        <v>24</v>
      </c>
      <c r="E45">
        <v>0.8368686868686863</v>
      </c>
      <c r="F45">
        <v>48</v>
      </c>
    </row>
    <row r="46" spans="1:6" ht="12.75">
      <c r="A46">
        <v>0.9388888888888882</v>
      </c>
      <c r="B46">
        <v>25</v>
      </c>
      <c r="E46">
        <v>0.9388888888888882</v>
      </c>
      <c r="F46">
        <v>50</v>
      </c>
    </row>
    <row r="47" spans="1:6" ht="12.75">
      <c r="A47">
        <v>1.0409090909090901</v>
      </c>
      <c r="B47">
        <v>26</v>
      </c>
      <c r="E47">
        <v>1.0409090909090901</v>
      </c>
      <c r="F47">
        <v>52</v>
      </c>
    </row>
    <row r="48" spans="1:6" ht="12.75">
      <c r="A48">
        <v>1.142929292929292</v>
      </c>
      <c r="B48">
        <v>27</v>
      </c>
      <c r="E48">
        <v>1.142929292929292</v>
      </c>
      <c r="F48">
        <v>54</v>
      </c>
    </row>
    <row r="49" spans="1:6" ht="12.75">
      <c r="A49">
        <v>1.244949494949494</v>
      </c>
      <c r="B49">
        <v>28</v>
      </c>
      <c r="E49">
        <v>1.244949494949494</v>
      </c>
      <c r="F49">
        <v>56</v>
      </c>
    </row>
    <row r="50" spans="1:6" ht="12.75">
      <c r="A50">
        <v>1.3469696969696958</v>
      </c>
      <c r="B50">
        <v>29</v>
      </c>
      <c r="E50">
        <v>1.3469696969696958</v>
      </c>
      <c r="F50">
        <v>58</v>
      </c>
    </row>
    <row r="51" spans="1:6" ht="12.75">
      <c r="A51">
        <v>1.4489898989898977</v>
      </c>
      <c r="B51">
        <v>30</v>
      </c>
      <c r="E51">
        <v>1.4489898989898977</v>
      </c>
      <c r="F51">
        <v>60</v>
      </c>
    </row>
    <row r="52" spans="1:6" ht="12.75">
      <c r="A52">
        <v>1.5510101010100996</v>
      </c>
      <c r="B52">
        <v>31</v>
      </c>
      <c r="E52">
        <v>1.5510101010100996</v>
      </c>
      <c r="F52">
        <v>62</v>
      </c>
    </row>
    <row r="53" spans="1:6" ht="12.75">
      <c r="A53">
        <v>1.6530303030303024</v>
      </c>
      <c r="B53">
        <v>32</v>
      </c>
      <c r="E53">
        <v>1.6530303030303024</v>
      </c>
      <c r="F53">
        <v>64</v>
      </c>
    </row>
    <row r="54" spans="1:6" ht="12.75">
      <c r="A54">
        <v>1.7550505050505043</v>
      </c>
      <c r="B54">
        <v>33</v>
      </c>
      <c r="E54">
        <v>1.7550505050505043</v>
      </c>
      <c r="F54">
        <v>66</v>
      </c>
    </row>
    <row r="55" spans="1:6" ht="12.75">
      <c r="A55">
        <v>1.8570707070707062</v>
      </c>
      <c r="B55">
        <v>34</v>
      </c>
      <c r="E55">
        <v>1.8570707070707062</v>
      </c>
      <c r="F55">
        <v>68</v>
      </c>
    </row>
    <row r="56" spans="1:6" ht="12.75">
      <c r="A56">
        <v>1.959090909090908</v>
      </c>
      <c r="B56">
        <v>35</v>
      </c>
      <c r="E56">
        <v>1.959090909090908</v>
      </c>
      <c r="F56">
        <v>70</v>
      </c>
    </row>
    <row r="57" spans="1:6" ht="12.75">
      <c r="A57">
        <v>2.06111111111111</v>
      </c>
      <c r="B57">
        <v>36</v>
      </c>
      <c r="E57">
        <v>2.06111111111111</v>
      </c>
      <c r="F57">
        <v>72</v>
      </c>
    </row>
    <row r="58" spans="1:6" ht="12.75">
      <c r="A58">
        <v>2.163131313131312</v>
      </c>
      <c r="B58">
        <v>37</v>
      </c>
      <c r="E58">
        <v>2.163131313131312</v>
      </c>
      <c r="F58">
        <v>74</v>
      </c>
    </row>
    <row r="59" spans="1:6" ht="12.75">
      <c r="A59">
        <v>2.265151515151514</v>
      </c>
      <c r="B59">
        <v>38</v>
      </c>
      <c r="E59">
        <v>2.265151515151514</v>
      </c>
      <c r="F59">
        <v>76</v>
      </c>
    </row>
    <row r="60" spans="1:6" ht="12.75">
      <c r="A60">
        <v>2.3671717171717157</v>
      </c>
      <c r="B60">
        <v>39</v>
      </c>
      <c r="E60">
        <v>2.3671717171717157</v>
      </c>
      <c r="F60">
        <v>78</v>
      </c>
    </row>
    <row r="61" spans="1:6" ht="12.75">
      <c r="A61">
        <v>2.4691919191919176</v>
      </c>
      <c r="B61">
        <v>40</v>
      </c>
      <c r="E61">
        <v>2.4691919191919176</v>
      </c>
      <c r="F61">
        <v>80</v>
      </c>
    </row>
    <row r="62" spans="1:6" ht="12.75">
      <c r="A62">
        <v>2.5712121212121204</v>
      </c>
      <c r="B62">
        <v>41</v>
      </c>
      <c r="E62">
        <v>2.5712121212121204</v>
      </c>
      <c r="F62">
        <v>82</v>
      </c>
    </row>
    <row r="63" spans="1:6" ht="12.75">
      <c r="A63">
        <v>2.6732323232323223</v>
      </c>
      <c r="B63">
        <v>42</v>
      </c>
      <c r="E63">
        <v>2.6732323232323223</v>
      </c>
      <c r="F63">
        <v>84</v>
      </c>
    </row>
    <row r="64" spans="1:6" ht="12.75">
      <c r="A64">
        <v>2.775252525252524</v>
      </c>
      <c r="B64">
        <v>43</v>
      </c>
      <c r="E64">
        <v>2.775252525252524</v>
      </c>
      <c r="F64">
        <v>86</v>
      </c>
    </row>
    <row r="65" spans="1:6" ht="12.75">
      <c r="A65">
        <v>2.877272727272726</v>
      </c>
      <c r="B65">
        <v>44</v>
      </c>
      <c r="E65">
        <v>2.877272727272726</v>
      </c>
      <c r="F65">
        <v>88</v>
      </c>
    </row>
    <row r="66" spans="1:6" ht="12.75">
      <c r="A66">
        <v>2.979292929292928</v>
      </c>
      <c r="B66">
        <v>45</v>
      </c>
      <c r="E66">
        <v>2.979292929292928</v>
      </c>
      <c r="F66">
        <v>90</v>
      </c>
    </row>
    <row r="67" spans="1:6" ht="12.75">
      <c r="A67">
        <v>3.08131313131313</v>
      </c>
      <c r="B67">
        <v>46</v>
      </c>
      <c r="E67">
        <v>3.08131313131313</v>
      </c>
      <c r="F67">
        <v>92</v>
      </c>
    </row>
    <row r="68" spans="1:6" ht="12.75">
      <c r="A68">
        <v>3.183333333333332</v>
      </c>
      <c r="B68">
        <v>47</v>
      </c>
      <c r="E68">
        <v>3.183333333333332</v>
      </c>
      <c r="F68">
        <v>94</v>
      </c>
    </row>
    <row r="69" spans="1:6" ht="12.75">
      <c r="A69">
        <v>3.2853535353535337</v>
      </c>
      <c r="B69">
        <v>48</v>
      </c>
      <c r="E69">
        <v>3.2853535353535337</v>
      </c>
      <c r="F69">
        <v>96</v>
      </c>
    </row>
    <row r="70" spans="1:6" ht="12.75">
      <c r="A70">
        <v>3.3873737373737356</v>
      </c>
      <c r="B70">
        <v>49</v>
      </c>
      <c r="E70">
        <v>3.3873737373737356</v>
      </c>
      <c r="F70">
        <v>98</v>
      </c>
    </row>
    <row r="71" spans="1:6" ht="12.75">
      <c r="A71">
        <v>3.4893939393939384</v>
      </c>
      <c r="B71">
        <v>50</v>
      </c>
      <c r="E71">
        <v>3.4893939393939384</v>
      </c>
      <c r="F71">
        <v>100</v>
      </c>
    </row>
    <row r="72" spans="1:6" ht="12.75">
      <c r="A72">
        <v>3.5914141414141403</v>
      </c>
      <c r="B72">
        <v>51</v>
      </c>
      <c r="E72">
        <v>3.5914141414141403</v>
      </c>
      <c r="F72">
        <v>102</v>
      </c>
    </row>
    <row r="73" spans="1:6" ht="12.75">
      <c r="A73">
        <v>3.693434343434342</v>
      </c>
      <c r="B73">
        <v>52</v>
      </c>
      <c r="E73">
        <v>3.693434343434342</v>
      </c>
      <c r="F73">
        <v>104</v>
      </c>
    </row>
    <row r="74" spans="1:6" ht="12.75">
      <c r="A74">
        <v>3.795454545454544</v>
      </c>
      <c r="B74">
        <v>53</v>
      </c>
      <c r="E74">
        <v>3.795454545454544</v>
      </c>
      <c r="F74">
        <v>106</v>
      </c>
    </row>
    <row r="75" spans="1:6" ht="12.75">
      <c r="A75">
        <v>3.897474747474746</v>
      </c>
      <c r="B75">
        <v>54</v>
      </c>
      <c r="E75">
        <v>3.897474747474746</v>
      </c>
      <c r="F75">
        <v>108</v>
      </c>
    </row>
    <row r="76" spans="1:6" ht="12.75">
      <c r="A76">
        <v>3.999494949494948</v>
      </c>
      <c r="B76">
        <v>55</v>
      </c>
      <c r="E76">
        <v>3.999494949494948</v>
      </c>
      <c r="F76">
        <v>110</v>
      </c>
    </row>
    <row r="77" spans="1:6" ht="12.75">
      <c r="A77">
        <v>4.10151515151515</v>
      </c>
      <c r="B77">
        <v>56</v>
      </c>
      <c r="E77">
        <v>4.10151515151515</v>
      </c>
      <c r="F77">
        <v>112</v>
      </c>
    </row>
    <row r="78" spans="1:6" ht="12.75">
      <c r="A78">
        <v>4.203535353535352</v>
      </c>
      <c r="B78">
        <v>57</v>
      </c>
      <c r="E78">
        <v>4.203535353535352</v>
      </c>
      <c r="F78">
        <v>114</v>
      </c>
    </row>
    <row r="79" spans="1:6" ht="12.75">
      <c r="A79">
        <v>4.305555555555554</v>
      </c>
      <c r="B79">
        <v>58</v>
      </c>
      <c r="E79">
        <v>4.305555555555554</v>
      </c>
      <c r="F79">
        <v>116</v>
      </c>
    </row>
    <row r="80" spans="1:6" ht="12.75">
      <c r="A80">
        <v>4.407575757575756</v>
      </c>
      <c r="B80">
        <v>59</v>
      </c>
      <c r="E80">
        <v>4.407575757575756</v>
      </c>
      <c r="F80">
        <v>118</v>
      </c>
    </row>
    <row r="81" spans="1:6" ht="12.75">
      <c r="A81">
        <v>4.509595959595958</v>
      </c>
      <c r="B81">
        <v>60</v>
      </c>
      <c r="E81">
        <v>4.509595959595958</v>
      </c>
      <c r="F81">
        <v>120</v>
      </c>
    </row>
    <row r="82" spans="1:6" ht="12.75">
      <c r="A82">
        <v>4.611616161616159</v>
      </c>
      <c r="B82">
        <v>61</v>
      </c>
      <c r="E82">
        <v>4.611616161616159</v>
      </c>
      <c r="F82">
        <v>122</v>
      </c>
    </row>
    <row r="83" spans="1:6" ht="12.75">
      <c r="A83">
        <v>4.713636363636362</v>
      </c>
      <c r="B83">
        <v>62</v>
      </c>
      <c r="E83">
        <v>4.713636363636362</v>
      </c>
      <c r="F83">
        <v>124</v>
      </c>
    </row>
    <row r="84" spans="1:6" ht="12.75">
      <c r="A84">
        <v>4.815656565656563</v>
      </c>
      <c r="B84">
        <v>63</v>
      </c>
      <c r="E84">
        <v>4.815656565656563</v>
      </c>
      <c r="F84">
        <v>126</v>
      </c>
    </row>
    <row r="85" spans="1:6" ht="12.75">
      <c r="A85">
        <v>4.917676767676766</v>
      </c>
      <c r="B85">
        <v>64</v>
      </c>
      <c r="E85">
        <v>4.917676767676766</v>
      </c>
      <c r="F85">
        <v>128</v>
      </c>
    </row>
    <row r="86" spans="1:6" ht="12.75">
      <c r="A86">
        <v>5.019696969696969</v>
      </c>
      <c r="B86">
        <v>65</v>
      </c>
      <c r="E86">
        <v>5.019696969696969</v>
      </c>
      <c r="F86">
        <v>130</v>
      </c>
    </row>
    <row r="87" spans="1:6" ht="12.75">
      <c r="A87">
        <v>5.12171717171717</v>
      </c>
      <c r="B87">
        <v>66</v>
      </c>
      <c r="E87">
        <v>5.12171717171717</v>
      </c>
      <c r="F87">
        <v>132</v>
      </c>
    </row>
    <row r="88" spans="1:6" ht="12.75">
      <c r="A88">
        <v>5.2237373737373725</v>
      </c>
      <c r="B88">
        <v>67</v>
      </c>
      <c r="E88">
        <v>5.2237373737373725</v>
      </c>
      <c r="F88">
        <v>134</v>
      </c>
    </row>
    <row r="89" spans="1:6" ht="12.75">
      <c r="A89">
        <v>5.3257575757575735</v>
      </c>
      <c r="B89">
        <v>68</v>
      </c>
      <c r="E89">
        <v>5.3257575757575735</v>
      </c>
      <c r="F89">
        <v>136</v>
      </c>
    </row>
    <row r="90" spans="1:6" ht="12.75">
      <c r="A90">
        <v>5.427777777777776</v>
      </c>
      <c r="B90">
        <v>69</v>
      </c>
      <c r="E90">
        <v>5.427777777777776</v>
      </c>
      <c r="F90">
        <v>138</v>
      </c>
    </row>
    <row r="91" spans="1:6" ht="12.75">
      <c r="A91">
        <v>5.529797979797977</v>
      </c>
      <c r="B91">
        <v>70</v>
      </c>
      <c r="E91">
        <v>5.529797979797977</v>
      </c>
      <c r="F91">
        <v>140</v>
      </c>
    </row>
    <row r="92" spans="1:6" ht="12.75">
      <c r="A92">
        <v>5.63181818181818</v>
      </c>
      <c r="B92">
        <v>71</v>
      </c>
      <c r="E92">
        <v>5.63181818181818</v>
      </c>
      <c r="F92">
        <v>142</v>
      </c>
    </row>
    <row r="93" spans="1:6" ht="12.75">
      <c r="A93">
        <v>5.733838383838381</v>
      </c>
      <c r="B93">
        <v>72</v>
      </c>
      <c r="E93">
        <v>5.733838383838381</v>
      </c>
      <c r="F93">
        <v>144</v>
      </c>
    </row>
    <row r="94" spans="1:6" ht="12.75">
      <c r="A94">
        <v>5.835858585858584</v>
      </c>
      <c r="B94">
        <v>73</v>
      </c>
      <c r="E94">
        <v>5.835858585858584</v>
      </c>
      <c r="F94">
        <v>146</v>
      </c>
    </row>
    <row r="95" spans="1:6" ht="12.75">
      <c r="A95">
        <v>5.937878787878787</v>
      </c>
      <c r="B95">
        <v>74</v>
      </c>
      <c r="E95">
        <v>5.937878787878787</v>
      </c>
      <c r="F95">
        <v>148</v>
      </c>
    </row>
    <row r="96" spans="1:6" ht="12.75">
      <c r="A96">
        <v>6.039898989898988</v>
      </c>
      <c r="B96">
        <v>75</v>
      </c>
      <c r="E96">
        <v>6.039898989898988</v>
      </c>
      <c r="F96">
        <v>150</v>
      </c>
    </row>
    <row r="97" spans="1:6" ht="12.75">
      <c r="A97">
        <v>6.1419191919191904</v>
      </c>
      <c r="B97">
        <v>76</v>
      </c>
      <c r="E97">
        <v>6.1419191919191904</v>
      </c>
      <c r="F97">
        <v>152</v>
      </c>
    </row>
    <row r="98" spans="1:6" ht="12.75">
      <c r="A98">
        <v>6.2439393939393915</v>
      </c>
      <c r="B98">
        <v>77</v>
      </c>
      <c r="E98">
        <v>6.2439393939393915</v>
      </c>
      <c r="F98">
        <v>154</v>
      </c>
    </row>
    <row r="99" spans="1:6" ht="12.75">
      <c r="A99">
        <v>6.345959595959594</v>
      </c>
      <c r="B99">
        <v>78</v>
      </c>
      <c r="E99">
        <v>6.345959595959594</v>
      </c>
      <c r="F99">
        <v>156</v>
      </c>
    </row>
    <row r="100" spans="1:6" ht="12.75">
      <c r="A100">
        <v>6.447979797979795</v>
      </c>
      <c r="B100">
        <v>79</v>
      </c>
      <c r="E100">
        <v>6.447979797979795</v>
      </c>
      <c r="F100">
        <v>158</v>
      </c>
    </row>
    <row r="101" spans="1:6" ht="12.75">
      <c r="A101">
        <v>6.55</v>
      </c>
      <c r="B101">
        <v>80</v>
      </c>
      <c r="E101">
        <v>6.55</v>
      </c>
      <c r="F101">
        <v>160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1"/>
  <sheetViews>
    <sheetView workbookViewId="0" topLeftCell="A1">
      <selection activeCell="A1" sqref="A1"/>
    </sheetView>
  </sheetViews>
  <sheetFormatPr defaultColWidth="9.140625" defaultRowHeight="12.75"/>
  <cols>
    <col min="3" max="3" width="11.57421875" style="0" bestFit="1" customWidth="1"/>
  </cols>
  <sheetData>
    <row r="2" spans="1:6" ht="15.75">
      <c r="A2" s="15" t="s">
        <v>41</v>
      </c>
      <c r="F2" t="s">
        <v>42</v>
      </c>
    </row>
    <row r="3" ht="15.75">
      <c r="A3" s="15" t="s">
        <v>38</v>
      </c>
    </row>
    <row r="4" spans="1:8" ht="12.75">
      <c r="A4" s="3">
        <f>SQRT(SIN(C4))</f>
        <v>0.979246789457662</v>
      </c>
      <c r="C4" s="3">
        <v>-5</v>
      </c>
      <c r="F4" s="3">
        <f>SUM(H4:H23)</f>
        <v>32.00000000000007</v>
      </c>
      <c r="H4" s="3">
        <v>-3.6</v>
      </c>
    </row>
    <row r="5" spans="1:8" ht="12.75">
      <c r="A5" s="3">
        <f>SQRT(SIN(C5))</f>
        <v>0.5285976713899957</v>
      </c>
      <c r="C5" s="3">
        <v>-6</v>
      </c>
      <c r="H5" s="3">
        <v>-3.052631578947368</v>
      </c>
    </row>
    <row r="6" spans="1:8" ht="12.75">
      <c r="A6" s="3" t="e">
        <f>SQRT(SIN(C6))</f>
        <v>#NUM!</v>
      </c>
      <c r="C6" s="3">
        <v>-7</v>
      </c>
      <c r="H6" s="3">
        <v>-2.505263157894736</v>
      </c>
    </row>
    <row r="7" spans="1:8" ht="12.75">
      <c r="A7" s="3" t="e">
        <f>SQRT(SIN(C7))</f>
        <v>#NUM!</v>
      </c>
      <c r="C7" s="3">
        <v>-8</v>
      </c>
      <c r="H7" s="3">
        <v>-1.9578947368421042</v>
      </c>
    </row>
    <row r="8" spans="1:8" ht="12.75">
      <c r="A8" s="3" t="e">
        <f>SQRT(SIN(C8))</f>
        <v>#NUM!</v>
      </c>
      <c r="C8" s="3">
        <v>-9</v>
      </c>
      <c r="H8" s="3">
        <v>-1.4105263157894723</v>
      </c>
    </row>
    <row r="9" spans="1:8" ht="12.75">
      <c r="A9" s="3">
        <f>SQRT(SIN(C9))</f>
        <v>0.7375778676786403</v>
      </c>
      <c r="C9" s="3">
        <v>-10</v>
      </c>
      <c r="H9" s="3">
        <v>-0.8631578947368403</v>
      </c>
    </row>
    <row r="10" spans="1:8" ht="15.75">
      <c r="A10" s="15" t="s">
        <v>39</v>
      </c>
      <c r="H10" s="3">
        <v>-0.3157894736842084</v>
      </c>
    </row>
    <row r="11" spans="1:8" ht="12.75">
      <c r="A11" s="3" t="e">
        <f>SQRT(COS(C11))</f>
        <v>#NUM!</v>
      </c>
      <c r="C11" s="3">
        <v>-4</v>
      </c>
      <c r="H11" s="3">
        <v>0.23157894736842355</v>
      </c>
    </row>
    <row r="12" spans="1:8" ht="12.75">
      <c r="A12" s="3" t="e">
        <f>SQRT(COS(C12))</f>
        <v>#NUM!</v>
      </c>
      <c r="C12" s="3">
        <v>-3</v>
      </c>
      <c r="H12" s="3">
        <v>0.7789473684210555</v>
      </c>
    </row>
    <row r="13" spans="1:8" ht="12.75">
      <c r="A13" s="3" t="e">
        <f>SQRT(COS(C13))</f>
        <v>#NUM!</v>
      </c>
      <c r="C13" s="3">
        <v>-2</v>
      </c>
      <c r="H13" s="3">
        <v>1.326315789473687</v>
      </c>
    </row>
    <row r="14" spans="1:8" ht="12.75">
      <c r="A14" s="3">
        <f>SQRT(COS(C14))</f>
        <v>0.7350525871447157</v>
      </c>
      <c r="C14" s="3">
        <v>-1</v>
      </c>
      <c r="H14" s="3">
        <v>1.8736842105263194</v>
      </c>
    </row>
    <row r="15" spans="1:8" ht="12.75">
      <c r="A15" s="3">
        <f>SQRT(COS(C15))</f>
        <v>1</v>
      </c>
      <c r="C15" s="3">
        <v>0</v>
      </c>
      <c r="H15" s="3">
        <v>2.421052631578952</v>
      </c>
    </row>
    <row r="16" spans="1:8" ht="12.75">
      <c r="A16" s="3">
        <f>SQRT(COS(C16))</f>
        <v>0.7350525871447157</v>
      </c>
      <c r="C16" s="3">
        <v>1</v>
      </c>
      <c r="H16" s="3">
        <v>2.9684210526315833</v>
      </c>
    </row>
    <row r="17" spans="1:8" ht="15.75">
      <c r="A17" s="15" t="s">
        <v>40</v>
      </c>
      <c r="H17" s="3">
        <v>3.515789473684215</v>
      </c>
    </row>
    <row r="18" spans="1:8" ht="12.75">
      <c r="A18" s="3" t="e">
        <f>SQRT(SIN(C18)+COS(C18))</f>
        <v>#NUM!</v>
      </c>
      <c r="C18" s="3">
        <v>5</v>
      </c>
      <c r="H18" s="3">
        <v>4.063157894736847</v>
      </c>
    </row>
    <row r="19" spans="1:8" ht="12.75">
      <c r="A19" s="3">
        <f>SQRT(SIN(C19)+COS(C19))</f>
        <v>0.8250786559179919</v>
      </c>
      <c r="C19" s="3">
        <v>6</v>
      </c>
      <c r="H19" s="3">
        <v>4.61052631578948</v>
      </c>
    </row>
    <row r="20" spans="1:8" ht="12.75">
      <c r="A20" s="3">
        <f>SQRT(SIN(C20)+COS(C20))</f>
        <v>1.1878084243943101</v>
      </c>
      <c r="C20" s="3">
        <v>7</v>
      </c>
      <c r="H20" s="3">
        <v>5.1578947368421115</v>
      </c>
    </row>
    <row r="21" spans="1:8" ht="12.75">
      <c r="A21" s="3">
        <f>SQRT(SIN(C21)+COS(C21))</f>
        <v>0.9186175552506974</v>
      </c>
      <c r="C21" s="3">
        <v>8</v>
      </c>
      <c r="H21" s="3">
        <v>5.705263157894743</v>
      </c>
    </row>
    <row r="22" spans="1:8" ht="12.75">
      <c r="A22" s="3" t="e">
        <f>SQRT(SIN(C22)+COS(C22))</f>
        <v>#NUM!</v>
      </c>
      <c r="C22" s="3">
        <v>9</v>
      </c>
      <c r="H22" s="3">
        <v>6.2526315789473745</v>
      </c>
    </row>
    <row r="23" spans="1:8" ht="12.75">
      <c r="A23" s="3" t="e">
        <f>SQRT(SIN(C23)+COS(C23))</f>
        <v>#NUM!</v>
      </c>
      <c r="C23" s="3">
        <v>10</v>
      </c>
      <c r="H23" s="3">
        <v>6.800000000000008</v>
      </c>
    </row>
    <row r="25" ht="12.75">
      <c r="A25" t="s">
        <v>43</v>
      </c>
    </row>
    <row r="26" spans="1:2" ht="12.75">
      <c r="A26" t="s">
        <v>44</v>
      </c>
      <c r="B26">
        <v>2.8</v>
      </c>
    </row>
    <row r="27" spans="1:2" ht="12.75">
      <c r="A27" t="s">
        <v>45</v>
      </c>
      <c r="B27">
        <f>COUNTIF(H4:H23,"&gt;2.8")</f>
        <v>8</v>
      </c>
    </row>
    <row r="29" ht="12.75">
      <c r="A29" t="s">
        <v>46</v>
      </c>
    </row>
    <row r="30" ht="12.75">
      <c r="B30">
        <f>AVERAGE(H4:H23)</f>
        <v>1.6000000000000036</v>
      </c>
    </row>
    <row r="31" ht="12.75">
      <c r="B31">
        <f>COUNTIF(H4:H23,"&lt;1.6")</f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dcterms:created xsi:type="dcterms:W3CDTF">1996-10-08T23:32:33Z</dcterms:created>
  <dcterms:modified xsi:type="dcterms:W3CDTF">2009-11-15T14:40:59Z</dcterms:modified>
  <cp:category/>
  <cp:version/>
  <cp:contentType/>
  <cp:contentStatus/>
</cp:coreProperties>
</file>